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80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7" i="1" l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K43" i="1"/>
  <c r="K42" i="1"/>
  <c r="K41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J20" i="1" l="1"/>
  <c r="J6" i="1"/>
</calcChain>
</file>

<file path=xl/sharedStrings.xml><?xml version="1.0" encoding="utf-8"?>
<sst xmlns="http://schemas.openxmlformats.org/spreadsheetml/2006/main" count="45" uniqueCount="42">
  <si>
    <t>GST Number</t>
  </si>
  <si>
    <t>Inv Date</t>
  </si>
  <si>
    <t>Invoice No.</t>
  </si>
  <si>
    <t>51-450-623</t>
  </si>
  <si>
    <t>Invoice To:</t>
  </si>
  <si>
    <t>Ship To :</t>
  </si>
  <si>
    <t>P.O Number</t>
  </si>
  <si>
    <t>Terms</t>
  </si>
  <si>
    <t>Ship Date</t>
  </si>
  <si>
    <t>Due on receipt</t>
  </si>
  <si>
    <t>QTY</t>
  </si>
  <si>
    <t>Description</t>
  </si>
  <si>
    <t>Price</t>
  </si>
  <si>
    <t>GST</t>
  </si>
  <si>
    <t>Amt excl GST</t>
  </si>
  <si>
    <t>Please remit payment to 02 0316 0416571 00 Bank of New Zealand Hamilton Branch Swift Code BKNZ NZ22</t>
  </si>
  <si>
    <t>Subtotal</t>
  </si>
  <si>
    <t>TOTAL</t>
  </si>
  <si>
    <t>Phone</t>
  </si>
  <si>
    <t>(07) 5783584</t>
  </si>
  <si>
    <t>Fax</t>
  </si>
  <si>
    <t>01 058 5463 735</t>
  </si>
  <si>
    <t>Website</t>
  </si>
  <si>
    <t>www.THR.co.nz</t>
  </si>
  <si>
    <t>Email</t>
  </si>
  <si>
    <t>THR@gmail.com</t>
  </si>
  <si>
    <t>Chicken Burger with chips</t>
  </si>
  <si>
    <t>Chop Soy with rice</t>
  </si>
  <si>
    <t>Steak with salad and potatos</t>
  </si>
  <si>
    <t>Jam Tart sprinkled with icing sugar</t>
  </si>
  <si>
    <t>Chocolate Brownie with Cream and chocolate sauce</t>
  </si>
  <si>
    <t>Coke</t>
  </si>
  <si>
    <t>Lemonade</t>
  </si>
  <si>
    <t>Orange Juice</t>
  </si>
  <si>
    <t>Pineapple Juice</t>
  </si>
  <si>
    <t>Apple Juice</t>
  </si>
  <si>
    <t>Tomato Juice</t>
  </si>
  <si>
    <t>Hot Chocolate</t>
  </si>
  <si>
    <t>Cappuccino</t>
  </si>
  <si>
    <t>Latte</t>
  </si>
  <si>
    <t>Tea</t>
  </si>
  <si>
    <t>Tessa Ballard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</si>
</sst>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4" xfId="0" applyBorder="1"/>
    <xf numFmtId="0" fontId="0" fillId="0" borderId="15" xfId="0" applyBorder="1"/>
    <xf numFmtId="14" fontId="0" fillId="0" borderId="15" xfId="0" applyNumberFormat="1" applyBorder="1"/>
    <xf numFmtId="0" fontId="0" fillId="0" borderId="13" xfId="0" applyBorder="1"/>
    <xf numFmtId="0" fontId="0" fillId="0" borderId="14" xfId="0" applyBorder="1"/>
    <xf numFmtId="0" fontId="2" fillId="0" borderId="1" xfId="1" applyBorder="1"/>
    <xf numFmtId="8" fontId="0" fillId="0" borderId="10" xfId="0" applyNumberFormat="1" applyBorder="1"/>
    <xf numFmtId="8" fontId="0" fillId="0" borderId="11" xfId="0" applyNumberFormat="1" applyBorder="1"/>
    <xf numFmtId="8" fontId="0" fillId="0" borderId="1" xfId="0" applyNumberFormat="1" applyBorder="1"/>
    <xf numFmtId="8" fontId="0" fillId="0" borderId="15" xfId="0" applyNumberFormat="1" applyBorder="1"/>
    <xf numFmtId="8" fontId="0" fillId="0" borderId="13" xfId="0" applyNumberFormat="1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190499</xdr:rowOff>
    </xdr:from>
    <xdr:to>
      <xdr:col>3</xdr:col>
      <xdr:colOff>533400</xdr:colOff>
      <xdr:row>8</xdr:row>
      <xdr:rowOff>161924</xdr:rowOff>
    </xdr:to>
    <xdr:sp macro="" textlink="">
      <xdr:nvSpPr>
        <xdr:cNvPr id="2" name="TextBox 1"/>
        <xdr:cNvSpPr txBox="1"/>
      </xdr:nvSpPr>
      <xdr:spPr>
        <a:xfrm>
          <a:off x="28575" y="190499"/>
          <a:ext cx="2333625" cy="1495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400"/>
            <a:t>Tauranga Harbour Restaurant</a:t>
          </a:r>
        </a:p>
        <a:p>
          <a:endParaRPr lang="en-NZ" sz="1400"/>
        </a:p>
        <a:p>
          <a:r>
            <a:rPr lang="en-NZ" sz="1400"/>
            <a:t>P.O</a:t>
          </a:r>
          <a:r>
            <a:rPr lang="en-NZ" sz="1400" baseline="0"/>
            <a:t> Box 14632</a:t>
          </a:r>
        </a:p>
        <a:p>
          <a:r>
            <a:rPr lang="en-NZ" sz="1400" baseline="0"/>
            <a:t>Coronation Pier</a:t>
          </a:r>
        </a:p>
        <a:p>
          <a:r>
            <a:rPr lang="en-NZ" sz="1400" baseline="0"/>
            <a:t>Tauranga</a:t>
          </a:r>
        </a:p>
        <a:p>
          <a:r>
            <a:rPr lang="en-NZ" sz="1400" baseline="0"/>
            <a:t>New Zealand</a:t>
          </a:r>
          <a:endParaRPr lang="en-NZ" sz="1400"/>
        </a:p>
      </xdr:txBody>
    </xdr:sp>
    <xdr:clientData/>
  </xdr:twoCellAnchor>
  <xdr:twoCellAnchor>
    <xdr:from>
      <xdr:col>8</xdr:col>
      <xdr:colOff>38100</xdr:colOff>
      <xdr:row>0</xdr:row>
      <xdr:rowOff>66675</xdr:rowOff>
    </xdr:from>
    <xdr:to>
      <xdr:col>12</xdr:col>
      <xdr:colOff>171450</xdr:colOff>
      <xdr:row>3</xdr:row>
      <xdr:rowOff>114300</xdr:rowOff>
    </xdr:to>
    <xdr:sp macro="" textlink="">
      <xdr:nvSpPr>
        <xdr:cNvPr id="3" name="TextBox 2"/>
        <xdr:cNvSpPr txBox="1"/>
      </xdr:nvSpPr>
      <xdr:spPr>
        <a:xfrm>
          <a:off x="4914900" y="66675"/>
          <a:ext cx="2571750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3600"/>
            <a:t>Tax Invoice</a:t>
          </a:r>
        </a:p>
      </xdr:txBody>
    </xdr:sp>
    <xdr:clientData/>
  </xdr:twoCellAnchor>
  <xdr:twoCellAnchor>
    <xdr:from>
      <xdr:col>1</xdr:col>
      <xdr:colOff>19049</xdr:colOff>
      <xdr:row>44</xdr:row>
      <xdr:rowOff>123825</xdr:rowOff>
    </xdr:from>
    <xdr:to>
      <xdr:col>7</xdr:col>
      <xdr:colOff>571500</xdr:colOff>
      <xdr:row>47</xdr:row>
      <xdr:rowOff>9525</xdr:rowOff>
    </xdr:to>
    <xdr:sp macro="" textlink="">
      <xdr:nvSpPr>
        <xdr:cNvPr id="4" name="TextBox 3"/>
        <xdr:cNvSpPr txBox="1"/>
      </xdr:nvSpPr>
      <xdr:spPr>
        <a:xfrm>
          <a:off x="628649" y="8505825"/>
          <a:ext cx="5800726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100" b="1">
              <a:solidFill>
                <a:srgbClr val="FF0000"/>
              </a:solidFill>
              <a:latin typeface="Times New Roman" pitchFamily="18" charset="0"/>
              <a:cs typeface="Times New Roman" pitchFamily="18" charset="0"/>
            </a:rPr>
            <a:t>From 1 October 2010 please note our new bank account is</a:t>
          </a:r>
          <a:r>
            <a:rPr lang="en-NZ" sz="1100" b="1" baseline="0">
              <a:solidFill>
                <a:srgbClr val="FF0000"/>
              </a:solidFill>
              <a:latin typeface="Times New Roman" pitchFamily="18" charset="0"/>
              <a:cs typeface="Times New Roman" pitchFamily="18" charset="0"/>
            </a:rPr>
            <a:t> BNZ Hamilton 02-0316-0416571-00</a:t>
          </a:r>
          <a:endParaRPr lang="en-NZ" sz="1100" b="1">
            <a:solidFill>
              <a:srgbClr val="FF00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3</xdr:col>
      <xdr:colOff>761999</xdr:colOff>
      <xdr:row>1</xdr:row>
      <xdr:rowOff>28175</xdr:rowOff>
    </xdr:from>
    <xdr:to>
      <xdr:col>6</xdr:col>
      <xdr:colOff>476093</xdr:colOff>
      <xdr:row>8</xdr:row>
      <xdr:rowOff>123825</xdr:rowOff>
    </xdr:to>
    <xdr:pic>
      <xdr:nvPicPr>
        <xdr:cNvPr id="7" name="Picture 6" descr="3d-entry-800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49" y="218675"/>
          <a:ext cx="2352519" cy="142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HR@gmail.com" TargetMode="External"/><Relationship Id="rId1" Type="http://schemas.openxmlformats.org/officeDocument/2006/relationships/hyperlink" Target="http://www.thr.co.nz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4"/>
  <sheetViews>
    <sheetView tabSelected="1" zoomScale="50" zoomScaleNormal="50" workbookViewId="0">
      <selection activeCell="S37" sqref="S37"/>
    </sheetView>
  </sheetViews>
  <sheetFormatPr defaultRowHeight="15" x14ac:dyDescent="0.25"/>
  <cols>
    <col min="2" max="2" width="14.85546875" customWidth="1"/>
    <col min="3" max="3" width="15.140625" customWidth="1"/>
    <col min="4" max="4" width="15" customWidth="1"/>
    <col min="5" max="5" width="15.42578125" customWidth="1"/>
    <col min="6" max="6" width="9.140625" customWidth="1"/>
    <col min="8" max="8" width="16.5703125" customWidth="1"/>
    <col min="9" max="9" width="15.7109375" customWidth="1"/>
    <col min="10" max="10" width="14.5703125" customWidth="1"/>
    <col min="11" max="11" width="11.42578125" customWidth="1"/>
  </cols>
  <sheetData>
    <row r="5" spans="2:11" x14ac:dyDescent="0.25">
      <c r="I5" s="1" t="s">
        <v>0</v>
      </c>
      <c r="J5" s="1" t="s">
        <v>1</v>
      </c>
      <c r="K5" s="1" t="s">
        <v>2</v>
      </c>
    </row>
    <row r="6" spans="2:11" x14ac:dyDescent="0.25">
      <c r="I6" s="1" t="s">
        <v>3</v>
      </c>
      <c r="J6" s="2">
        <f ca="1">TODAY()</f>
        <v>41050</v>
      </c>
      <c r="K6" s="1">
        <v>1563</v>
      </c>
    </row>
    <row r="11" spans="2:11" x14ac:dyDescent="0.25">
      <c r="B11" s="31" t="s">
        <v>4</v>
      </c>
      <c r="C11" s="32"/>
      <c r="D11" s="3"/>
      <c r="E11" s="3"/>
      <c r="F11" s="4"/>
      <c r="H11" s="11" t="s">
        <v>5</v>
      </c>
      <c r="I11" s="3"/>
      <c r="J11" s="3"/>
      <c r="K11" s="4"/>
    </row>
    <row r="12" spans="2:11" x14ac:dyDescent="0.25">
      <c r="B12" s="24" t="s">
        <v>41</v>
      </c>
      <c r="C12" s="25"/>
      <c r="D12" s="25"/>
      <c r="E12" s="25"/>
      <c r="F12" s="26"/>
      <c r="H12" s="24" t="s">
        <v>41</v>
      </c>
      <c r="I12" s="25"/>
      <c r="J12" s="25"/>
      <c r="K12" s="26"/>
    </row>
    <row r="13" spans="2:11" x14ac:dyDescent="0.25">
      <c r="B13" s="7"/>
      <c r="C13" s="5"/>
      <c r="D13" s="5"/>
      <c r="E13" s="5"/>
      <c r="F13" s="9"/>
      <c r="H13" s="7"/>
      <c r="I13" s="5"/>
      <c r="J13" s="5"/>
      <c r="K13" s="9"/>
    </row>
    <row r="14" spans="2:11" x14ac:dyDescent="0.25">
      <c r="B14" s="7"/>
      <c r="C14" s="5"/>
      <c r="D14" s="5"/>
      <c r="E14" s="5"/>
      <c r="F14" s="9"/>
      <c r="H14" s="7"/>
      <c r="I14" s="5"/>
      <c r="J14" s="5"/>
      <c r="K14" s="9"/>
    </row>
    <row r="15" spans="2:11" x14ac:dyDescent="0.25">
      <c r="B15" s="7"/>
      <c r="C15" s="5"/>
      <c r="D15" s="5"/>
      <c r="E15" s="5"/>
      <c r="F15" s="9"/>
      <c r="H15" s="7"/>
      <c r="I15" s="5"/>
      <c r="J15" s="5"/>
      <c r="K15" s="9"/>
    </row>
    <row r="16" spans="2:11" x14ac:dyDescent="0.25">
      <c r="B16" s="7"/>
      <c r="C16" s="5"/>
      <c r="D16" s="5"/>
      <c r="E16" s="5"/>
      <c r="F16" s="9"/>
      <c r="H16" s="7"/>
      <c r="I16" s="5"/>
      <c r="J16" s="5"/>
      <c r="K16" s="9"/>
    </row>
    <row r="17" spans="2:11" x14ac:dyDescent="0.25">
      <c r="B17" s="8"/>
      <c r="C17" s="6"/>
      <c r="D17" s="6"/>
      <c r="E17" s="6"/>
      <c r="F17" s="10"/>
      <c r="H17" s="8"/>
      <c r="I17" s="6"/>
      <c r="J17" s="6"/>
      <c r="K17" s="10"/>
    </row>
    <row r="19" spans="2:11" x14ac:dyDescent="0.25">
      <c r="H19" s="1" t="s">
        <v>6</v>
      </c>
      <c r="I19" s="1" t="s">
        <v>7</v>
      </c>
      <c r="J19" s="1" t="s">
        <v>8</v>
      </c>
    </row>
    <row r="20" spans="2:11" x14ac:dyDescent="0.25">
      <c r="H20" s="12"/>
      <c r="I20" s="12" t="s">
        <v>9</v>
      </c>
      <c r="J20" s="13">
        <f ca="1">TODAY()</f>
        <v>41050</v>
      </c>
    </row>
    <row r="21" spans="2:11" x14ac:dyDescent="0.25">
      <c r="B21" s="1" t="s">
        <v>10</v>
      </c>
      <c r="C21" s="31" t="s">
        <v>11</v>
      </c>
      <c r="D21" s="32"/>
      <c r="E21" s="32"/>
      <c r="F21" s="32"/>
      <c r="G21" s="32"/>
      <c r="H21" s="1" t="s">
        <v>12</v>
      </c>
      <c r="I21" s="1" t="s">
        <v>13</v>
      </c>
      <c r="J21" s="4" t="s">
        <v>14</v>
      </c>
    </row>
    <row r="22" spans="2:11" x14ac:dyDescent="0.25">
      <c r="B22" s="14">
        <v>1</v>
      </c>
      <c r="C22" s="24" t="s">
        <v>26</v>
      </c>
      <c r="D22" s="25"/>
      <c r="E22" s="25"/>
      <c r="F22" s="25"/>
      <c r="G22" s="25"/>
      <c r="H22" s="20">
        <v>10</v>
      </c>
      <c r="I22" s="20">
        <f t="shared" ref="I22:I37" si="0">H22*0.15</f>
        <v>1.5</v>
      </c>
      <c r="J22" s="17">
        <f t="shared" ref="J22:J37" si="1">H22-I22</f>
        <v>8.5</v>
      </c>
    </row>
    <row r="23" spans="2:11" x14ac:dyDescent="0.25">
      <c r="B23" s="14">
        <v>1</v>
      </c>
      <c r="C23" s="22" t="s">
        <v>27</v>
      </c>
      <c r="D23" s="23"/>
      <c r="E23" s="23"/>
      <c r="F23" s="23"/>
      <c r="G23" s="23"/>
      <c r="H23" s="21">
        <v>10.5</v>
      </c>
      <c r="I23" s="21">
        <f t="shared" si="0"/>
        <v>1.575</v>
      </c>
      <c r="J23" s="18">
        <f t="shared" si="1"/>
        <v>8.9250000000000007</v>
      </c>
    </row>
    <row r="24" spans="2:11" x14ac:dyDescent="0.25">
      <c r="B24" s="14">
        <v>1</v>
      </c>
      <c r="C24" s="22" t="s">
        <v>28</v>
      </c>
      <c r="D24" s="23"/>
      <c r="E24" s="23"/>
      <c r="F24" s="23"/>
      <c r="G24" s="23"/>
      <c r="H24" s="21">
        <v>11.2</v>
      </c>
      <c r="I24" s="21">
        <f t="shared" si="0"/>
        <v>1.68</v>
      </c>
      <c r="J24" s="18">
        <f t="shared" si="1"/>
        <v>9.52</v>
      </c>
    </row>
    <row r="25" spans="2:11" x14ac:dyDescent="0.25">
      <c r="B25" s="14">
        <v>1</v>
      </c>
      <c r="C25" s="22" t="s">
        <v>28</v>
      </c>
      <c r="D25" s="23"/>
      <c r="E25" s="23"/>
      <c r="F25" s="23"/>
      <c r="G25" s="23"/>
      <c r="H25" s="21">
        <v>12.5</v>
      </c>
      <c r="I25" s="21">
        <f t="shared" si="0"/>
        <v>1.875</v>
      </c>
      <c r="J25" s="18">
        <f t="shared" si="1"/>
        <v>10.625</v>
      </c>
    </row>
    <row r="26" spans="2:11" x14ac:dyDescent="0.25">
      <c r="B26" s="14">
        <v>1</v>
      </c>
      <c r="C26" s="22" t="s">
        <v>29</v>
      </c>
      <c r="D26" s="23"/>
      <c r="E26" s="23"/>
      <c r="F26" s="23"/>
      <c r="G26" s="23"/>
      <c r="H26" s="21">
        <v>11.4</v>
      </c>
      <c r="I26" s="21">
        <f t="shared" si="0"/>
        <v>1.71</v>
      </c>
      <c r="J26" s="18">
        <f t="shared" si="1"/>
        <v>9.6900000000000013</v>
      </c>
    </row>
    <row r="27" spans="2:11" x14ac:dyDescent="0.25">
      <c r="B27" s="14">
        <v>1</v>
      </c>
      <c r="C27" s="22" t="s">
        <v>30</v>
      </c>
      <c r="D27" s="23"/>
      <c r="E27" s="23"/>
      <c r="F27" s="23"/>
      <c r="G27" s="23"/>
      <c r="H27" s="21">
        <v>9.9</v>
      </c>
      <c r="I27" s="21">
        <f t="shared" si="0"/>
        <v>1.4850000000000001</v>
      </c>
      <c r="J27" s="18">
        <f t="shared" si="1"/>
        <v>8.4150000000000009</v>
      </c>
    </row>
    <row r="28" spans="2:11" x14ac:dyDescent="0.25">
      <c r="B28" s="14">
        <v>90</v>
      </c>
      <c r="C28" s="22" t="s">
        <v>31</v>
      </c>
      <c r="D28" s="23"/>
      <c r="E28" s="23"/>
      <c r="F28" s="23"/>
      <c r="G28" s="23"/>
      <c r="H28" s="21">
        <v>4.2</v>
      </c>
      <c r="I28" s="21">
        <f t="shared" si="0"/>
        <v>0.63</v>
      </c>
      <c r="J28" s="18">
        <f t="shared" si="1"/>
        <v>3.5700000000000003</v>
      </c>
    </row>
    <row r="29" spans="2:11" x14ac:dyDescent="0.25">
      <c r="B29" s="14">
        <v>90</v>
      </c>
      <c r="C29" s="22" t="s">
        <v>32</v>
      </c>
      <c r="D29" s="23"/>
      <c r="E29" s="23"/>
      <c r="F29" s="23"/>
      <c r="G29" s="23"/>
      <c r="H29" s="21">
        <v>4.2</v>
      </c>
      <c r="I29" s="21">
        <f t="shared" si="0"/>
        <v>0.63</v>
      </c>
      <c r="J29" s="18">
        <f t="shared" si="1"/>
        <v>3.5700000000000003</v>
      </c>
    </row>
    <row r="30" spans="2:11" x14ac:dyDescent="0.25">
      <c r="B30" s="14">
        <v>90</v>
      </c>
      <c r="C30" s="22" t="s">
        <v>33</v>
      </c>
      <c r="D30" s="23"/>
      <c r="E30" s="23"/>
      <c r="F30" s="23"/>
      <c r="G30" s="23"/>
      <c r="H30" s="21">
        <v>4.2</v>
      </c>
      <c r="I30" s="21">
        <f t="shared" si="0"/>
        <v>0.63</v>
      </c>
      <c r="J30" s="18">
        <f t="shared" si="1"/>
        <v>3.5700000000000003</v>
      </c>
    </row>
    <row r="31" spans="2:11" x14ac:dyDescent="0.25">
      <c r="B31" s="14">
        <v>90</v>
      </c>
      <c r="C31" s="22" t="s">
        <v>34</v>
      </c>
      <c r="D31" s="23"/>
      <c r="E31" s="23"/>
      <c r="F31" s="23"/>
      <c r="G31" s="23"/>
      <c r="H31" s="21">
        <v>3.5</v>
      </c>
      <c r="I31" s="21">
        <f t="shared" si="0"/>
        <v>0.52500000000000002</v>
      </c>
      <c r="J31" s="18">
        <f t="shared" si="1"/>
        <v>2.9750000000000001</v>
      </c>
    </row>
    <row r="32" spans="2:11" x14ac:dyDescent="0.25">
      <c r="B32" s="14">
        <v>90</v>
      </c>
      <c r="C32" s="22" t="s">
        <v>35</v>
      </c>
      <c r="D32" s="23"/>
      <c r="E32" s="23"/>
      <c r="F32" s="23"/>
      <c r="G32" s="23"/>
      <c r="H32" s="21">
        <v>3.5</v>
      </c>
      <c r="I32" s="21">
        <f t="shared" si="0"/>
        <v>0.52500000000000002</v>
      </c>
      <c r="J32" s="18">
        <f t="shared" si="1"/>
        <v>2.9750000000000001</v>
      </c>
    </row>
    <row r="33" spans="2:11" x14ac:dyDescent="0.25">
      <c r="B33" s="14">
        <v>90</v>
      </c>
      <c r="C33" s="22" t="s">
        <v>36</v>
      </c>
      <c r="D33" s="23"/>
      <c r="E33" s="23"/>
      <c r="F33" s="23"/>
      <c r="G33" s="23"/>
      <c r="H33" s="21">
        <v>3.5</v>
      </c>
      <c r="I33" s="21">
        <f t="shared" si="0"/>
        <v>0.52500000000000002</v>
      </c>
      <c r="J33" s="18">
        <f t="shared" si="1"/>
        <v>2.9750000000000001</v>
      </c>
    </row>
    <row r="34" spans="2:11" x14ac:dyDescent="0.25">
      <c r="B34" s="14">
        <v>1</v>
      </c>
      <c r="C34" s="22" t="s">
        <v>37</v>
      </c>
      <c r="D34" s="23"/>
      <c r="E34" s="23"/>
      <c r="F34" s="23"/>
      <c r="G34" s="23"/>
      <c r="H34" s="21">
        <v>4.2</v>
      </c>
      <c r="I34" s="21">
        <f t="shared" si="0"/>
        <v>0.63</v>
      </c>
      <c r="J34" s="18">
        <f t="shared" si="1"/>
        <v>3.5700000000000003</v>
      </c>
    </row>
    <row r="35" spans="2:11" x14ac:dyDescent="0.25">
      <c r="B35" s="14">
        <v>1</v>
      </c>
      <c r="C35" s="22" t="s">
        <v>38</v>
      </c>
      <c r="D35" s="23"/>
      <c r="E35" s="23"/>
      <c r="F35" s="23"/>
      <c r="G35" s="23"/>
      <c r="H35" s="21">
        <v>4.2</v>
      </c>
      <c r="I35" s="21">
        <f t="shared" si="0"/>
        <v>0.63</v>
      </c>
      <c r="J35" s="18">
        <f t="shared" si="1"/>
        <v>3.5700000000000003</v>
      </c>
    </row>
    <row r="36" spans="2:11" x14ac:dyDescent="0.25">
      <c r="B36" s="14">
        <v>1</v>
      </c>
      <c r="C36" s="22" t="s">
        <v>39</v>
      </c>
      <c r="D36" s="23"/>
      <c r="E36" s="23"/>
      <c r="F36" s="23"/>
      <c r="G36" s="23"/>
      <c r="H36" s="21">
        <v>4.2</v>
      </c>
      <c r="I36" s="21">
        <f t="shared" si="0"/>
        <v>0.63</v>
      </c>
      <c r="J36" s="18">
        <f t="shared" si="1"/>
        <v>3.5700000000000003</v>
      </c>
    </row>
    <row r="37" spans="2:11" x14ac:dyDescent="0.25">
      <c r="B37" s="14">
        <v>1</v>
      </c>
      <c r="C37" s="22" t="s">
        <v>40</v>
      </c>
      <c r="D37" s="23"/>
      <c r="E37" s="23"/>
      <c r="F37" s="23"/>
      <c r="G37" s="23"/>
      <c r="H37" s="21">
        <v>4.2</v>
      </c>
      <c r="I37" s="21">
        <f t="shared" si="0"/>
        <v>0.63</v>
      </c>
      <c r="J37" s="18">
        <f t="shared" si="1"/>
        <v>3.5700000000000003</v>
      </c>
    </row>
    <row r="38" spans="2:11" x14ac:dyDescent="0.25">
      <c r="B38" s="14"/>
      <c r="C38" s="5"/>
      <c r="D38" s="5"/>
      <c r="E38" s="5"/>
      <c r="F38" s="5"/>
      <c r="G38" s="5"/>
      <c r="H38" s="14"/>
      <c r="I38" s="14"/>
      <c r="J38" s="9"/>
    </row>
    <row r="39" spans="2:11" x14ac:dyDescent="0.25">
      <c r="B39" s="14"/>
      <c r="C39" s="5"/>
      <c r="D39" s="5"/>
      <c r="E39" s="5"/>
      <c r="F39" s="5"/>
      <c r="G39" s="5"/>
      <c r="H39" s="14"/>
      <c r="I39" s="14"/>
      <c r="J39" s="9"/>
    </row>
    <row r="40" spans="2:11" x14ac:dyDescent="0.25">
      <c r="B40" s="15"/>
      <c r="C40" s="6"/>
      <c r="D40" s="6"/>
      <c r="E40" s="6"/>
      <c r="F40" s="6"/>
      <c r="G40" s="6"/>
      <c r="H40" s="15"/>
      <c r="I40" s="15"/>
      <c r="J40" s="10"/>
    </row>
    <row r="41" spans="2:11" x14ac:dyDescent="0.25">
      <c r="B41" s="27" t="s">
        <v>15</v>
      </c>
      <c r="C41" s="28"/>
      <c r="D41" s="28"/>
      <c r="E41" s="28"/>
      <c r="F41" s="28"/>
      <c r="G41" s="28"/>
      <c r="H41" s="28"/>
      <c r="I41" s="28"/>
      <c r="J41" s="1" t="s">
        <v>16</v>
      </c>
      <c r="K41" s="19">
        <f>SUM(H22+H23+H24+H25+H26+H27+H28+H29+H30+H31+H32+H33+H34+H35+H36+H37)</f>
        <v>105.40000000000002</v>
      </c>
    </row>
    <row r="42" spans="2:11" x14ac:dyDescent="0.25">
      <c r="B42" s="29"/>
      <c r="C42" s="30"/>
      <c r="D42" s="30"/>
      <c r="E42" s="30"/>
      <c r="F42" s="30"/>
      <c r="G42" s="30"/>
      <c r="H42" s="30"/>
      <c r="I42" s="30"/>
      <c r="J42" s="1" t="s">
        <v>13</v>
      </c>
      <c r="K42" s="19">
        <f>SUM(I22+I23+I24+I25+I26+I27+I28+I29+I30+I31+I32+I33+I34+I35+I36+I37)</f>
        <v>15.810000000000006</v>
      </c>
    </row>
    <row r="43" spans="2:11" x14ac:dyDescent="0.25">
      <c r="B43" s="1" t="s">
        <v>18</v>
      </c>
      <c r="C43" s="1" t="s">
        <v>20</v>
      </c>
      <c r="D43" s="1" t="s">
        <v>22</v>
      </c>
      <c r="E43" s="1" t="s">
        <v>24</v>
      </c>
      <c r="J43" s="1" t="s">
        <v>17</v>
      </c>
      <c r="K43" s="19">
        <f>SUM(K41+K42)</f>
        <v>121.21000000000002</v>
      </c>
    </row>
    <row r="44" spans="2:11" x14ac:dyDescent="0.25">
      <c r="B44" s="1" t="s">
        <v>19</v>
      </c>
      <c r="C44" s="1" t="s">
        <v>21</v>
      </c>
      <c r="D44" s="16" t="s">
        <v>23</v>
      </c>
      <c r="E44" s="16" t="s">
        <v>25</v>
      </c>
    </row>
  </sheetData>
  <mergeCells count="21">
    <mergeCell ref="C35:G35"/>
    <mergeCell ref="C36:G36"/>
    <mergeCell ref="C37:G37"/>
    <mergeCell ref="B41:I42"/>
    <mergeCell ref="B11:C11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B12:F12"/>
    <mergeCell ref="H12:K12"/>
  </mergeCells>
  <hyperlinks>
    <hyperlink ref="D44" r:id="rId1"/>
    <hyperlink ref="E44" r:id="rId2"/>
  </hyperlinks>
  <pageMargins left="0.7" right="0.7" top="0.75" bottom="0.75" header="0.3" footer="0.3"/>
  <pageSetup paperSize="9" orientation="portrait" horizontalDpi="1200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Tauranga Girls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2012-05-21T00:02:52Z</cp:lastPrinted>
  <dcterms:created xsi:type="dcterms:W3CDTF">2012-05-13T23:53:33Z</dcterms:created>
  <dcterms:modified xsi:type="dcterms:W3CDTF">2012-05-21T00:05:25Z</dcterms:modified>
</cp:coreProperties>
</file>